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EFLRP\Research\Medicare Part D\ACEP-2023\PLan information\"/>
    </mc:Choice>
  </mc:AlternateContent>
  <bookViews>
    <workbookView xWindow="0" yWindow="0" windowWidth="19200" windowHeight="7068"/>
  </bookViews>
  <sheets>
    <sheet name="NY" sheetId="1" r:id="rId1"/>
    <sheet name="notes" sheetId="2" r:id="rId2"/>
  </sheets>
  <definedNames>
    <definedName name="_xlnm._FilterDatabase" localSheetId="0" hidden="1">NY!$A$2:$I$2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D13" i="1"/>
  <c r="D14" i="1"/>
  <c r="D4" i="1"/>
</calcChain>
</file>

<file path=xl/sharedStrings.xml><?xml version="1.0" encoding="utf-8"?>
<sst xmlns="http://schemas.openxmlformats.org/spreadsheetml/2006/main" count="134" uniqueCount="84">
  <si>
    <t>Company Name</t>
  </si>
  <si>
    <t>Plan Name</t>
  </si>
  <si>
    <t>Benefit Type</t>
  </si>
  <si>
    <t>$0 Premium with 
Full Low-Income Subsidy?</t>
  </si>
  <si>
    <t>Monthly Drug Premium</t>
  </si>
  <si>
    <t>Annual Drug Deductible</t>
  </si>
  <si>
    <t>Contract ID</t>
  </si>
  <si>
    <t>Plan ID</t>
  </si>
  <si>
    <t>Aetna Medicare</t>
  </si>
  <si>
    <t>SilverScript Choice (PDP)</t>
  </si>
  <si>
    <t>Basic</t>
  </si>
  <si>
    <t>x</t>
  </si>
  <si>
    <t>S5601</t>
  </si>
  <si>
    <t>006</t>
  </si>
  <si>
    <t>SilverScript Plus (PDP)</t>
  </si>
  <si>
    <t>Enhanced</t>
  </si>
  <si>
    <t>007</t>
  </si>
  <si>
    <t>SilverScript SmartSaver (PDP)</t>
  </si>
  <si>
    <t>178</t>
  </si>
  <si>
    <t>BlueCross BlueShield: Empire, Excellus, WNY &amp; NEN</t>
  </si>
  <si>
    <t>Blue Rx Plus (PDP)</t>
  </si>
  <si>
    <t>S3375</t>
  </si>
  <si>
    <t>002</t>
  </si>
  <si>
    <t>Blue Rx Standard (PDP)</t>
  </si>
  <si>
    <t>001</t>
  </si>
  <si>
    <t>Cigna</t>
  </si>
  <si>
    <t>Cigna Extra Rx (PDP)</t>
  </si>
  <si>
    <t>S5617</t>
  </si>
  <si>
    <t>248</t>
  </si>
  <si>
    <t>Cigna Saver Rx (PDP)</t>
  </si>
  <si>
    <t>353</t>
  </si>
  <si>
    <t>Cigna Secure Rx (PDP)</t>
  </si>
  <si>
    <t>013</t>
  </si>
  <si>
    <t>Elixir Insurance</t>
  </si>
  <si>
    <t>Elixir RxPlus (PDP)</t>
  </si>
  <si>
    <t>S7694</t>
  </si>
  <si>
    <t>121</t>
  </si>
  <si>
    <t>Elixir RxSecure (PDP)</t>
  </si>
  <si>
    <t>003</t>
  </si>
  <si>
    <t>Humana</t>
  </si>
  <si>
    <t>Humana Basic Rx Plan (PDP)</t>
  </si>
  <si>
    <t>S5552</t>
  </si>
  <si>
    <t>004</t>
  </si>
  <si>
    <t>Humana Premier Rx Plan (PDP)</t>
  </si>
  <si>
    <t>005</t>
  </si>
  <si>
    <t>Humana Walmart Value Rx Plan (PDP)</t>
  </si>
  <si>
    <t>UnitedHealthcare</t>
  </si>
  <si>
    <t>AARP MedicareRx Preferred (PDP)</t>
  </si>
  <si>
    <t>S5805</t>
  </si>
  <si>
    <t>AARP MedicareRx Saver Plus (PDP)</t>
  </si>
  <si>
    <t>S5921</t>
  </si>
  <si>
    <t>379</t>
  </si>
  <si>
    <t>AARP MedicareRx Walgreens (PDP)</t>
  </si>
  <si>
    <t>382</t>
  </si>
  <si>
    <t>Wellcare</t>
  </si>
  <si>
    <t>Wellcare Classic (PDP)</t>
  </si>
  <si>
    <t>S4802</t>
  </si>
  <si>
    <t>077</t>
  </si>
  <si>
    <t>Wellcare Medicare Rx Value Plus (PDP)</t>
  </si>
  <si>
    <t>206</t>
  </si>
  <si>
    <t>Wellcare Value Script (PDP)</t>
  </si>
  <si>
    <t>138</t>
  </si>
  <si>
    <t>New York 2023 Medicare Part D Stand-Alone Prescription Drug Plans</t>
  </si>
  <si>
    <t>Benchmark</t>
  </si>
  <si>
    <t>Cigna Essential Rx (PDP) (Formerly Cigna Secure - Essential Rx)</t>
  </si>
  <si>
    <t>CLOSED</t>
  </si>
  <si>
    <t>NOTES</t>
  </si>
  <si>
    <t>NO LONGER BENCHMARK</t>
  </si>
  <si>
    <t xml:space="preserve"> </t>
  </si>
  <si>
    <t>No information from Cigna about plan changes. Looked up annual Cigna changes document that they release before open enrollment but it onl acknowledges Cigna Extra Rx, not Cigna Essential. No information found on what happens to people who were on this plan for 2022. Big Problem I noticed: The site itself announces changes to plans, but the hyperlink for Cigna Essential Rx is the same linked page as notice of changes for Cigna Extra Rx. Should we contact Cigna and inform them of this problem? Could it be that they linked improperly, or are they indiciating that Essential Rx plan members will be automatically renrolled to Extra Rx plan?</t>
  </si>
  <si>
    <t>https://www.cigna.com/medicare/member-resources/anoc</t>
  </si>
  <si>
    <t>282</t>
  </si>
  <si>
    <t>CLOSED PLAN -CMS crosswalk says replaced by CIGNA Extra Rx</t>
  </si>
  <si>
    <t>NEW PLAN 2023 - CIGNA website suggests this replaces Essential Rx https://www.cigna.com/medicare/eligibility-and-enrollment/part-d-drug-plan-premiums#2023 but Crosswalk says replaced by Extra Rx</t>
  </si>
  <si>
    <t xml:space="preserve">CMS Crosswalk at https://www.cms.gov/research-statistics-data-and-systemsstatistics-trends-and-reportsmcradvpartdenroldataplan-crosswalks/2023-part-cd-plan-crosswalk </t>
  </si>
  <si>
    <t>PREVIOUS_CONTRACT_ID</t>
  </si>
  <si>
    <t>PREVIOUS_PLAN_ID</t>
  </si>
  <si>
    <t>PREVIOUS_PLAN_NAME</t>
  </si>
  <si>
    <t>CURRENT_CONTRACT_ID</t>
  </si>
  <si>
    <t>CURRENT_PLAN_ID</t>
  </si>
  <si>
    <t>CURRENT_PLAN_NAME</t>
  </si>
  <si>
    <t>Cigna Essential Rx (PDP)</t>
  </si>
  <si>
    <t xml:space="preserve">excerpt: </t>
  </si>
  <si>
    <t>CMS crosswalk says replaces Essential Rx.  See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</si>
</sst>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7" formatCode="&quot;$&quot;#,##0.00_);\(&quot;$&quot;#,##0.00\)"/>
    <numFmt numFmtId="8" formatCode="&quot;$&quot;#,##0.00_);[Red]\(&quot;$&quot;#,##0.00\)"/>
    <numFmt numFmtId="44" formatCode="_(&quot;$&quot;* #,##0.00_);_(&quot;$&quot;* \(#,##0.00\);_(&quot;$&quot;* &quot;-&quot;??_);_(@_)"/>
    <numFmt numFmtId="164" formatCode="&quot;$&quot;#,##0"/>
    <numFmt numFmtId="165" formatCode="&quot;$&quot;#,##0.00"/>
  </numFmts>
  <fonts count="10" x14ac:knownFonts="1">
    <font>
      <sz val="11"/>
      <color theme="1"/>
      <name val="Calibri"/>
      <family val="2"/>
      <scheme val="minor"/>
    </font>
    <font>
      <sz val="11"/>
      <color theme="1"/>
      <name val="Calibri"/>
      <family val="2"/>
      <scheme val="minor"/>
    </font>
    <font>
      <b/>
      <sz val="14"/>
      <name val="Arial"/>
      <family val="2"/>
    </font>
    <font>
      <sz val="10"/>
      <color indexed="8"/>
      <name val="Arial"/>
      <family val="2"/>
    </font>
    <font>
      <b/>
      <sz val="10"/>
      <color indexed="8"/>
      <name val="Arial Narrow"/>
      <family val="2"/>
    </font>
    <font>
      <sz val="11"/>
      <color indexed="8"/>
      <name val="Calibri"/>
      <family val="2"/>
    </font>
    <font>
      <b/>
      <sz val="11"/>
      <color indexed="8"/>
      <name val="Calibri"/>
      <family val="2"/>
    </font>
    <font>
      <b/>
      <sz val="14"/>
      <color theme="1"/>
      <name val="Calibri"/>
      <family val="2"/>
      <scheme val="minor"/>
    </font>
    <font>
      <b/>
      <sz val="11"/>
      <color theme="1"/>
      <name val="Calibri"/>
      <family val="2"/>
      <scheme val="minor"/>
    </font>
    <font>
      <sz val="11"/>
      <color rgb="FF000000"/>
      <name val="Calibri"/>
      <family val="2"/>
    </font>
  </fonts>
  <fills count="6">
    <fill>
      <patternFill patternType="none"/>
    </fill>
    <fill>
      <patternFill patternType="gray125"/>
    </fill>
    <fill>
      <patternFill patternType="solid">
        <fgColor rgb="FFCCFFCC"/>
        <bgColor indexed="0"/>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3" fillId="0" borderId="0"/>
    <xf numFmtId="0" fontId="3" fillId="0" borderId="0"/>
    <xf numFmtId="0" fontId="3" fillId="0" borderId="0"/>
  </cellStyleXfs>
  <cellXfs count="51">
    <xf numFmtId="0" fontId="0" fillId="0" borderId="0" xfId="0"/>
    <xf numFmtId="0" fontId="4" fillId="2" borderId="1" xfId="2" applyFont="1" applyFill="1" applyBorder="1" applyAlignment="1">
      <alignment horizontal="left" vertical="top" wrapText="1"/>
    </xf>
    <xf numFmtId="0" fontId="4" fillId="2" borderId="1" xfId="2" applyFont="1" applyFill="1" applyBorder="1" applyAlignment="1">
      <alignment horizontal="center" vertical="top" wrapText="1"/>
    </xf>
    <xf numFmtId="164" fontId="4" fillId="2" borderId="1" xfId="1" applyNumberFormat="1" applyFont="1" applyFill="1" applyBorder="1" applyAlignment="1">
      <alignment horizontal="center" vertical="top" wrapText="1"/>
    </xf>
    <xf numFmtId="49" fontId="4" fillId="2" borderId="1" xfId="2" applyNumberFormat="1" applyFont="1" applyFill="1" applyBorder="1" applyAlignment="1">
      <alignment horizontal="left" vertical="top" wrapText="1"/>
    </xf>
    <xf numFmtId="0" fontId="2" fillId="0" borderId="0" xfId="0" applyFont="1" applyAlignment="1" applyProtection="1">
      <protection locked="0"/>
    </xf>
    <xf numFmtId="0" fontId="2" fillId="0" borderId="0" xfId="0" applyFont="1" applyAlignment="1" applyProtection="1">
      <alignment horizontal="center"/>
      <protection locked="0"/>
    </xf>
    <xf numFmtId="49" fontId="2" fillId="0" borderId="0" xfId="0" applyNumberFormat="1" applyFont="1" applyAlignment="1" applyProtection="1">
      <alignment horizontal="left"/>
      <protection locked="0"/>
    </xf>
    <xf numFmtId="0" fontId="5" fillId="0" borderId="1" xfId="3" applyFont="1" applyBorder="1" applyAlignment="1"/>
    <xf numFmtId="7" fontId="5" fillId="0" borderId="1" xfId="1" applyNumberFormat="1" applyFont="1" applyFill="1" applyBorder="1" applyAlignment="1">
      <alignment horizontal="right"/>
    </xf>
    <xf numFmtId="0" fontId="5" fillId="0" borderId="1" xfId="3" applyFont="1" applyBorder="1" applyAlignment="1">
      <alignment horizontal="left"/>
    </xf>
    <xf numFmtId="0" fontId="0" fillId="0" borderId="0" xfId="0" applyAlignment="1">
      <alignment horizontal="center"/>
    </xf>
    <xf numFmtId="0" fontId="5" fillId="0" borderId="1" xfId="4" applyFont="1" applyFill="1" applyBorder="1" applyAlignment="1">
      <alignment wrapText="1"/>
    </xf>
    <xf numFmtId="0" fontId="5" fillId="0" borderId="1" xfId="4" applyFont="1" applyFill="1" applyBorder="1" applyAlignment="1">
      <alignment horizontal="center" wrapText="1"/>
    </xf>
    <xf numFmtId="1" fontId="1" fillId="0" borderId="1" xfId="0" applyNumberFormat="1" applyFont="1" applyBorder="1"/>
    <xf numFmtId="0" fontId="1" fillId="0" borderId="0" xfId="0" applyFont="1"/>
    <xf numFmtId="7" fontId="6" fillId="0" borderId="2" xfId="1" applyNumberFormat="1" applyFont="1" applyFill="1" applyBorder="1" applyAlignment="1">
      <alignment horizontal="center" wrapText="1"/>
    </xf>
    <xf numFmtId="0" fontId="7" fillId="0" borderId="1" xfId="0" applyFont="1" applyBorder="1"/>
    <xf numFmtId="0" fontId="0" fillId="0" borderId="1" xfId="0" applyBorder="1"/>
    <xf numFmtId="3" fontId="5" fillId="3" borderId="1" xfId="4" applyNumberFormat="1" applyFont="1" applyFill="1" applyBorder="1" applyAlignment="1">
      <alignment wrapText="1"/>
    </xf>
    <xf numFmtId="0" fontId="0" fillId="3" borderId="0" xfId="0" applyFill="1"/>
    <xf numFmtId="0" fontId="0" fillId="3" borderId="0" xfId="0" applyFill="1" applyAlignment="1">
      <alignment horizontal="center"/>
    </xf>
    <xf numFmtId="0" fontId="0" fillId="5" borderId="0" xfId="0" applyFont="1" applyFill="1"/>
    <xf numFmtId="0" fontId="8" fillId="5" borderId="1" xfId="0" applyFont="1" applyFill="1" applyBorder="1"/>
    <xf numFmtId="0" fontId="5" fillId="4" borderId="0" xfId="4" applyFont="1" applyFill="1" applyBorder="1" applyAlignment="1">
      <alignment wrapText="1"/>
    </xf>
    <xf numFmtId="7" fontId="5" fillId="4" borderId="0" xfId="1" applyNumberFormat="1" applyFont="1" applyFill="1" applyBorder="1" applyAlignment="1">
      <alignment horizontal="right" wrapText="1"/>
    </xf>
    <xf numFmtId="3" fontId="5" fillId="4" borderId="0" xfId="4" applyNumberFormat="1" applyFont="1" applyFill="1" applyBorder="1" applyAlignment="1">
      <alignment wrapText="1"/>
    </xf>
    <xf numFmtId="7" fontId="6" fillId="4" borderId="0" xfId="1" applyNumberFormat="1" applyFont="1" applyFill="1" applyBorder="1" applyAlignment="1">
      <alignment horizontal="center" wrapText="1"/>
    </xf>
    <xf numFmtId="0" fontId="5" fillId="4" borderId="0" xfId="4" applyFont="1" applyFill="1" applyBorder="1" applyAlignment="1">
      <alignment horizontal="center" wrapText="1"/>
    </xf>
    <xf numFmtId="0" fontId="0" fillId="4" borderId="0" xfId="0" applyFont="1" applyFill="1"/>
    <xf numFmtId="1" fontId="1" fillId="4" borderId="0" xfId="0" applyNumberFormat="1" applyFont="1" applyFill="1" applyBorder="1"/>
    <xf numFmtId="0" fontId="1" fillId="4" borderId="0" xfId="0" applyFont="1" applyFill="1"/>
    <xf numFmtId="0" fontId="9" fillId="0" borderId="1" xfId="4" applyFont="1" applyFill="1" applyBorder="1" applyAlignment="1">
      <alignment wrapText="1"/>
    </xf>
    <xf numFmtId="0" fontId="9" fillId="0" borderId="1" xfId="4" applyFont="1" applyFill="1" applyBorder="1" applyAlignment="1">
      <alignment horizontal="left" wrapText="1"/>
    </xf>
    <xf numFmtId="0" fontId="0" fillId="5" borderId="1" xfId="0" applyFill="1" applyBorder="1" applyAlignment="1">
      <alignment wrapText="1"/>
    </xf>
    <xf numFmtId="0" fontId="5" fillId="3" borderId="1" xfId="3" applyFont="1" applyFill="1" applyBorder="1" applyAlignment="1"/>
    <xf numFmtId="0" fontId="0" fillId="0" borderId="1" xfId="0" applyBorder="1" applyAlignment="1">
      <alignment wrapText="1"/>
    </xf>
    <xf numFmtId="0" fontId="2" fillId="0" borderId="0" xfId="0" applyFont="1" applyAlignment="1" applyProtection="1">
      <alignment horizontal="right"/>
      <protection locked="0"/>
    </xf>
    <xf numFmtId="165" fontId="4" fillId="2" borderId="1" xfId="1" applyNumberFormat="1" applyFont="1" applyFill="1" applyBorder="1" applyAlignment="1">
      <alignment horizontal="right" vertical="top" wrapText="1"/>
    </xf>
    <xf numFmtId="7" fontId="5" fillId="4" borderId="1" xfId="1" applyNumberFormat="1" applyFont="1" applyFill="1" applyBorder="1" applyAlignment="1">
      <alignment horizontal="right" wrapText="1"/>
    </xf>
    <xf numFmtId="8" fontId="8" fillId="3" borderId="1" xfId="0" applyNumberFormat="1" applyFont="1" applyFill="1" applyBorder="1" applyAlignment="1">
      <alignment horizontal="right"/>
    </xf>
    <xf numFmtId="0" fontId="0" fillId="0" borderId="0" xfId="0" applyAlignment="1">
      <alignment horizontal="right"/>
    </xf>
    <xf numFmtId="164" fontId="4" fillId="2" borderId="1" xfId="1" applyNumberFormat="1" applyFont="1" applyFill="1" applyBorder="1" applyAlignment="1">
      <alignment horizontal="right" vertical="top" wrapText="1"/>
    </xf>
    <xf numFmtId="8" fontId="5" fillId="5" borderId="1" xfId="1" applyNumberFormat="1" applyFont="1" applyFill="1" applyBorder="1" applyAlignment="1">
      <alignment horizontal="right"/>
    </xf>
    <xf numFmtId="7" fontId="5" fillId="5" borderId="1" xfId="1" applyNumberFormat="1" applyFont="1" applyFill="1" applyBorder="1" applyAlignment="1">
      <alignment horizontal="right"/>
    </xf>
    <xf numFmtId="0" fontId="6" fillId="0" borderId="1" xfId="4" applyFont="1" applyFill="1" applyBorder="1" applyAlignment="1">
      <alignment horizontal="right" wrapText="1"/>
    </xf>
    <xf numFmtId="44" fontId="5" fillId="0" borderId="1" xfId="1" applyFont="1" applyFill="1" applyBorder="1" applyAlignment="1">
      <alignment horizontal="right"/>
    </xf>
    <xf numFmtId="0" fontId="6" fillId="4" borderId="0" xfId="4" applyFont="1" applyFill="1" applyBorder="1" applyAlignment="1">
      <alignment horizontal="right" wrapText="1"/>
    </xf>
    <xf numFmtId="0" fontId="0" fillId="3" borderId="0" xfId="0" applyFill="1" applyAlignment="1">
      <alignment horizontal="right"/>
    </xf>
    <xf numFmtId="5" fontId="5" fillId="0" borderId="1" xfId="1" applyNumberFormat="1" applyFont="1" applyFill="1" applyBorder="1" applyAlignment="1">
      <alignment horizontal="right"/>
    </xf>
    <xf numFmtId="5" fontId="5" fillId="0" borderId="1" xfId="4" applyNumberFormat="1" applyFont="1" applyFill="1" applyBorder="1" applyAlignment="1">
      <alignment wrapText="1"/>
    </xf>
  </cellXfs>
  <cellStyles count="5">
    <cellStyle name="Currency" xfId="1" builtinId="4"/>
    <cellStyle name="Normal" xfId="0" builtinId="0"/>
    <cellStyle name="Normal_PDP_1" xfId="4"/>
    <cellStyle name="Normal_PDP_3" xfId="3"/>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workbookViewId="0">
      <pane xSplit="2" ySplit="2" topLeftCell="C3" activePane="bottomRight" state="frozen"/>
      <selection pane="topRight" activeCell="C1" sqref="C1"/>
      <selection pane="bottomLeft" activeCell="A3" sqref="A3"/>
      <selection pane="bottomRight" activeCell="G7" sqref="G7"/>
    </sheetView>
  </sheetViews>
  <sheetFormatPr defaultRowHeight="14.4" x14ac:dyDescent="0.3"/>
  <cols>
    <col min="1" max="1" width="39.44140625" customWidth="1"/>
    <col min="2" max="2" width="32.5546875" customWidth="1"/>
    <col min="3" max="3" width="21.88671875" customWidth="1"/>
    <col min="4" max="4" width="8.88671875" style="41"/>
    <col min="5" max="5" width="12.109375" style="41" customWidth="1"/>
    <col min="6" max="6" width="9.109375" bestFit="1" customWidth="1"/>
    <col min="7" max="7" width="13.88671875" customWidth="1"/>
    <col min="8" max="8" width="15.88671875" customWidth="1"/>
    <col min="9" max="9" width="34.44140625" customWidth="1"/>
    <col min="15" max="15" width="57.88671875" customWidth="1"/>
  </cols>
  <sheetData>
    <row r="1" spans="1:9" ht="17.399999999999999" x14ac:dyDescent="0.3">
      <c r="A1" s="5" t="s">
        <v>62</v>
      </c>
      <c r="B1" s="5"/>
      <c r="C1" s="5"/>
      <c r="D1" s="37"/>
      <c r="E1" s="37"/>
      <c r="F1" s="6"/>
      <c r="G1" s="6"/>
      <c r="H1" s="6"/>
      <c r="I1" s="7"/>
    </row>
    <row r="2" spans="1:9" ht="82.8" x14ac:dyDescent="0.35">
      <c r="A2" s="1" t="s">
        <v>0</v>
      </c>
      <c r="B2" s="1" t="s">
        <v>1</v>
      </c>
      <c r="C2" s="2" t="s">
        <v>2</v>
      </c>
      <c r="D2" s="42" t="s">
        <v>3</v>
      </c>
      <c r="E2" s="38" t="s">
        <v>4</v>
      </c>
      <c r="F2" s="3" t="s">
        <v>5</v>
      </c>
      <c r="G2" s="2" t="s">
        <v>6</v>
      </c>
      <c r="H2" s="4" t="s">
        <v>7</v>
      </c>
      <c r="I2" s="17" t="s">
        <v>66</v>
      </c>
    </row>
    <row r="3" spans="1:9" x14ac:dyDescent="0.3">
      <c r="A3" s="8" t="s">
        <v>46</v>
      </c>
      <c r="B3" s="8" t="s">
        <v>47</v>
      </c>
      <c r="C3" s="8" t="s">
        <v>15</v>
      </c>
      <c r="D3" s="43">
        <v>77.900000000000006</v>
      </c>
      <c r="E3" s="9">
        <v>116.8</v>
      </c>
      <c r="F3" s="49">
        <v>0</v>
      </c>
      <c r="G3" s="8" t="s">
        <v>48</v>
      </c>
      <c r="H3" s="10" t="s">
        <v>24</v>
      </c>
      <c r="I3" s="18"/>
    </row>
    <row r="4" spans="1:9" x14ac:dyDescent="0.3">
      <c r="A4" s="8" t="s">
        <v>46</v>
      </c>
      <c r="B4" s="8" t="s">
        <v>49</v>
      </c>
      <c r="C4" s="8" t="s">
        <v>10</v>
      </c>
      <c r="D4" s="44">
        <f>SUM(E4-$E$24)</f>
        <v>42.199999999999996</v>
      </c>
      <c r="E4" s="9">
        <v>81.099999999999994</v>
      </c>
      <c r="F4" s="49">
        <v>505</v>
      </c>
      <c r="G4" s="8" t="s">
        <v>50</v>
      </c>
      <c r="H4" s="10" t="s">
        <v>51</v>
      </c>
      <c r="I4" s="18"/>
    </row>
    <row r="5" spans="1:9" x14ac:dyDescent="0.3">
      <c r="A5" s="8" t="s">
        <v>46</v>
      </c>
      <c r="B5" s="8" t="s">
        <v>52</v>
      </c>
      <c r="C5" s="8" t="s">
        <v>15</v>
      </c>
      <c r="D5" s="43">
        <v>3</v>
      </c>
      <c r="E5" s="9">
        <v>40.9</v>
      </c>
      <c r="F5" s="49">
        <v>350</v>
      </c>
      <c r="G5" s="8" t="s">
        <v>50</v>
      </c>
      <c r="H5" s="10" t="s">
        <v>53</v>
      </c>
      <c r="I5" s="18"/>
    </row>
    <row r="6" spans="1:9" x14ac:dyDescent="0.3">
      <c r="A6" s="8" t="s">
        <v>19</v>
      </c>
      <c r="B6" s="8" t="s">
        <v>20</v>
      </c>
      <c r="C6" s="8" t="s">
        <v>15</v>
      </c>
      <c r="D6" s="43">
        <v>59.6</v>
      </c>
      <c r="E6" s="9">
        <v>98.5</v>
      </c>
      <c r="F6" s="49">
        <v>0</v>
      </c>
      <c r="G6" s="8" t="s">
        <v>21</v>
      </c>
      <c r="H6" s="10" t="s">
        <v>22</v>
      </c>
      <c r="I6" s="18"/>
    </row>
    <row r="7" spans="1:9" x14ac:dyDescent="0.3">
      <c r="A7" s="8" t="s">
        <v>19</v>
      </c>
      <c r="B7" s="8" t="s">
        <v>23</v>
      </c>
      <c r="C7" s="8" t="s">
        <v>10</v>
      </c>
      <c r="D7" s="44">
        <f>SUM(E7-$E$24)</f>
        <v>43.699999999999996</v>
      </c>
      <c r="E7" s="9">
        <v>82.6</v>
      </c>
      <c r="F7" s="49">
        <v>460</v>
      </c>
      <c r="G7" s="8" t="s">
        <v>21</v>
      </c>
      <c r="H7" s="10" t="s">
        <v>24</v>
      </c>
      <c r="I7" s="18"/>
    </row>
    <row r="8" spans="1:9" ht="28.8" x14ac:dyDescent="0.3">
      <c r="A8" s="12" t="s">
        <v>25</v>
      </c>
      <c r="B8" s="12" t="s">
        <v>64</v>
      </c>
      <c r="C8" s="12" t="s">
        <v>15</v>
      </c>
      <c r="D8" s="45" t="s">
        <v>65</v>
      </c>
      <c r="E8" s="39">
        <v>42.3</v>
      </c>
      <c r="F8" s="50"/>
      <c r="G8" s="32" t="s">
        <v>27</v>
      </c>
      <c r="H8" s="33" t="s">
        <v>71</v>
      </c>
      <c r="I8" s="19" t="s">
        <v>72</v>
      </c>
    </row>
    <row r="9" spans="1:9" ht="28.8" x14ac:dyDescent="0.3">
      <c r="A9" s="8" t="s">
        <v>25</v>
      </c>
      <c r="B9" s="8" t="s">
        <v>26</v>
      </c>
      <c r="C9" s="8" t="s">
        <v>15</v>
      </c>
      <c r="D9" s="43">
        <v>36.6</v>
      </c>
      <c r="E9" s="9">
        <v>75.5</v>
      </c>
      <c r="F9" s="49">
        <v>100</v>
      </c>
      <c r="G9" s="8" t="s">
        <v>27</v>
      </c>
      <c r="H9" s="10" t="s">
        <v>28</v>
      </c>
      <c r="I9" s="36" t="s">
        <v>83</v>
      </c>
    </row>
    <row r="10" spans="1:9" ht="92.25" customHeight="1" x14ac:dyDescent="0.3">
      <c r="A10" s="8" t="s">
        <v>25</v>
      </c>
      <c r="B10" s="8" t="s">
        <v>29</v>
      </c>
      <c r="C10" s="8" t="s">
        <v>15</v>
      </c>
      <c r="D10" s="43">
        <v>13.3</v>
      </c>
      <c r="E10" s="9">
        <v>13.3</v>
      </c>
      <c r="F10" s="49">
        <v>505</v>
      </c>
      <c r="G10" s="8" t="s">
        <v>27</v>
      </c>
      <c r="H10" s="10" t="s">
        <v>30</v>
      </c>
      <c r="I10" s="34" t="s">
        <v>73</v>
      </c>
    </row>
    <row r="11" spans="1:9" x14ac:dyDescent="0.3">
      <c r="A11" s="8" t="s">
        <v>25</v>
      </c>
      <c r="B11" s="8" t="s">
        <v>31</v>
      </c>
      <c r="C11" s="8" t="s">
        <v>10</v>
      </c>
      <c r="D11" s="46" t="s">
        <v>11</v>
      </c>
      <c r="E11" s="9">
        <v>39</v>
      </c>
      <c r="F11" s="49">
        <v>505</v>
      </c>
      <c r="G11" s="8" t="s">
        <v>27</v>
      </c>
      <c r="H11" s="10" t="s">
        <v>32</v>
      </c>
      <c r="I11" s="18"/>
    </row>
    <row r="12" spans="1:9" x14ac:dyDescent="0.3">
      <c r="A12" s="8" t="s">
        <v>33</v>
      </c>
      <c r="B12" s="8" t="s">
        <v>34</v>
      </c>
      <c r="C12" s="8" t="s">
        <v>15</v>
      </c>
      <c r="D12" s="43">
        <v>27.7</v>
      </c>
      <c r="E12" s="9">
        <v>66.599999999999994</v>
      </c>
      <c r="F12" s="49">
        <v>505</v>
      </c>
      <c r="G12" s="8" t="s">
        <v>35</v>
      </c>
      <c r="H12" s="10" t="s">
        <v>36</v>
      </c>
      <c r="I12" s="18"/>
    </row>
    <row r="13" spans="1:9" x14ac:dyDescent="0.3">
      <c r="A13" s="8" t="s">
        <v>33</v>
      </c>
      <c r="B13" s="8" t="s">
        <v>37</v>
      </c>
      <c r="C13" s="8" t="s">
        <v>10</v>
      </c>
      <c r="D13" s="44">
        <f>SUM(E13-$E$24)</f>
        <v>15.5</v>
      </c>
      <c r="E13" s="9">
        <v>54.4</v>
      </c>
      <c r="F13" s="49">
        <v>505</v>
      </c>
      <c r="G13" s="8" t="s">
        <v>35</v>
      </c>
      <c r="H13" s="10" t="s">
        <v>38</v>
      </c>
      <c r="I13" s="18"/>
    </row>
    <row r="14" spans="1:9" x14ac:dyDescent="0.3">
      <c r="A14" s="8" t="s">
        <v>39</v>
      </c>
      <c r="B14" s="8" t="s">
        <v>40</v>
      </c>
      <c r="C14" s="8" t="s">
        <v>10</v>
      </c>
      <c r="D14" s="44">
        <f>SUM(E14-$E$24)</f>
        <v>3.5</v>
      </c>
      <c r="E14" s="9">
        <v>42.4</v>
      </c>
      <c r="F14" s="49">
        <v>505</v>
      </c>
      <c r="G14" s="8" t="s">
        <v>41</v>
      </c>
      <c r="H14" s="10" t="s">
        <v>42</v>
      </c>
      <c r="I14" s="23" t="s">
        <v>67</v>
      </c>
    </row>
    <row r="15" spans="1:9" x14ac:dyDescent="0.3">
      <c r="A15" s="8" t="s">
        <v>39</v>
      </c>
      <c r="B15" s="8" t="s">
        <v>43</v>
      </c>
      <c r="C15" s="8" t="s">
        <v>15</v>
      </c>
      <c r="D15" s="43">
        <v>57.5</v>
      </c>
      <c r="E15" s="9">
        <v>96.4</v>
      </c>
      <c r="F15" s="49">
        <v>300</v>
      </c>
      <c r="G15" s="8" t="s">
        <v>41</v>
      </c>
      <c r="H15" s="10" t="s">
        <v>44</v>
      </c>
      <c r="I15" s="18"/>
    </row>
    <row r="16" spans="1:9" x14ac:dyDescent="0.3">
      <c r="A16" s="8" t="s">
        <v>39</v>
      </c>
      <c r="B16" s="8" t="s">
        <v>45</v>
      </c>
      <c r="C16" s="8" t="s">
        <v>15</v>
      </c>
      <c r="D16" s="43">
        <v>2.5</v>
      </c>
      <c r="E16" s="9">
        <v>41.4</v>
      </c>
      <c r="F16" s="49">
        <v>505</v>
      </c>
      <c r="G16" s="8" t="s">
        <v>41</v>
      </c>
      <c r="H16" s="10" t="s">
        <v>13</v>
      </c>
      <c r="I16" s="18"/>
    </row>
    <row r="17" spans="1:16" x14ac:dyDescent="0.3">
      <c r="A17" s="8" t="s">
        <v>8</v>
      </c>
      <c r="B17" s="8" t="s">
        <v>9</v>
      </c>
      <c r="C17" s="8" t="s">
        <v>10</v>
      </c>
      <c r="D17" s="46" t="s">
        <v>11</v>
      </c>
      <c r="E17" s="9">
        <v>40.700000000000003</v>
      </c>
      <c r="F17" s="49">
        <v>505</v>
      </c>
      <c r="G17" s="8" t="s">
        <v>12</v>
      </c>
      <c r="H17" s="10" t="s">
        <v>13</v>
      </c>
      <c r="I17" s="18"/>
    </row>
    <row r="18" spans="1:16" x14ac:dyDescent="0.3">
      <c r="A18" s="8" t="s">
        <v>8</v>
      </c>
      <c r="B18" s="8" t="s">
        <v>14</v>
      </c>
      <c r="C18" s="8" t="s">
        <v>15</v>
      </c>
      <c r="D18" s="43">
        <v>50.9</v>
      </c>
      <c r="E18" s="9">
        <v>67.900000000000006</v>
      </c>
      <c r="F18" s="49">
        <v>0</v>
      </c>
      <c r="G18" s="8" t="s">
        <v>12</v>
      </c>
      <c r="H18" s="10" t="s">
        <v>16</v>
      </c>
      <c r="I18" s="18"/>
    </row>
    <row r="19" spans="1:16" x14ac:dyDescent="0.3">
      <c r="A19" s="8" t="s">
        <v>8</v>
      </c>
      <c r="B19" s="8" t="s">
        <v>17</v>
      </c>
      <c r="C19" s="8" t="s">
        <v>15</v>
      </c>
      <c r="D19" s="43">
        <v>4.9000000000000004</v>
      </c>
      <c r="E19" s="9">
        <v>10.9</v>
      </c>
      <c r="F19" s="49">
        <v>505</v>
      </c>
      <c r="G19" s="8" t="s">
        <v>12</v>
      </c>
      <c r="H19" s="10" t="s">
        <v>18</v>
      </c>
      <c r="I19" s="18"/>
    </row>
    <row r="20" spans="1:16" x14ac:dyDescent="0.3">
      <c r="A20" s="8" t="s">
        <v>54</v>
      </c>
      <c r="B20" s="8" t="s">
        <v>55</v>
      </c>
      <c r="C20" s="8" t="s">
        <v>10</v>
      </c>
      <c r="D20" s="46" t="s">
        <v>11</v>
      </c>
      <c r="E20" s="9">
        <v>36.5</v>
      </c>
      <c r="F20" s="49">
        <v>505</v>
      </c>
      <c r="G20" s="8" t="s">
        <v>56</v>
      </c>
      <c r="H20" s="10" t="s">
        <v>57</v>
      </c>
      <c r="I20" s="18"/>
    </row>
    <row r="21" spans="1:16" x14ac:dyDescent="0.3">
      <c r="A21" s="8" t="s">
        <v>54</v>
      </c>
      <c r="B21" s="8" t="s">
        <v>58</v>
      </c>
      <c r="C21" s="8" t="s">
        <v>15</v>
      </c>
      <c r="D21" s="43">
        <v>38.4</v>
      </c>
      <c r="E21" s="9">
        <v>71.400000000000006</v>
      </c>
      <c r="F21" s="49">
        <v>0</v>
      </c>
      <c r="G21" s="8" t="s">
        <v>56</v>
      </c>
      <c r="H21" s="10" t="s">
        <v>59</v>
      </c>
      <c r="I21" s="18"/>
    </row>
    <row r="22" spans="1:16" s="15" customFormat="1" ht="33.6" customHeight="1" x14ac:dyDescent="0.3">
      <c r="A22" s="8" t="s">
        <v>54</v>
      </c>
      <c r="B22" s="8" t="s">
        <v>60</v>
      </c>
      <c r="C22" s="8" t="s">
        <v>15</v>
      </c>
      <c r="D22" s="43">
        <v>11.2</v>
      </c>
      <c r="E22" s="9">
        <v>11.2</v>
      </c>
      <c r="F22" s="49">
        <v>505</v>
      </c>
      <c r="G22" s="8" t="s">
        <v>56</v>
      </c>
      <c r="H22" s="10" t="s">
        <v>61</v>
      </c>
      <c r="I22" s="18" t="s">
        <v>68</v>
      </c>
      <c r="J22" s="16"/>
      <c r="K22" s="13"/>
      <c r="L22" s="12"/>
      <c r="M22" s="13"/>
      <c r="N22" s="13"/>
      <c r="O22" s="22" t="s">
        <v>69</v>
      </c>
      <c r="P22" s="14"/>
    </row>
    <row r="23" spans="1:16" s="31" customFormat="1" ht="33.6" customHeight="1" x14ac:dyDescent="0.3">
      <c r="A23" s="24"/>
      <c r="B23" s="24"/>
      <c r="C23" s="24"/>
      <c r="D23" s="47"/>
      <c r="E23" s="25"/>
      <c r="F23" s="24"/>
      <c r="G23" s="25"/>
      <c r="H23" s="25"/>
      <c r="I23" s="26"/>
      <c r="J23" s="27"/>
      <c r="K23" s="28"/>
      <c r="L23" s="24"/>
      <c r="M23" s="28"/>
      <c r="N23" s="28"/>
      <c r="O23" s="29"/>
      <c r="P23" s="30"/>
    </row>
    <row r="24" spans="1:16" s="20" customFormat="1" x14ac:dyDescent="0.3">
      <c r="A24" s="35" t="s">
        <v>63</v>
      </c>
      <c r="D24" s="48"/>
      <c r="E24" s="40">
        <v>38.9</v>
      </c>
      <c r="O24" s="20" t="s">
        <v>70</v>
      </c>
    </row>
  </sheetData>
  <autoFilter ref="A2:I2">
    <sortState ref="A3:I22">
      <sortCondition ref="B2"/>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6"/>
  <sheetViews>
    <sheetView workbookViewId="0">
      <selection activeCell="A15" sqref="A15"/>
    </sheetView>
  </sheetViews>
  <sheetFormatPr defaultRowHeight="14.4" x14ac:dyDescent="0.3"/>
  <cols>
    <col min="1" max="1" width="25.88671875" customWidth="1"/>
    <col min="2" max="2" width="25" customWidth="1"/>
    <col min="3" max="3" width="35.44140625" customWidth="1"/>
    <col min="4" max="4" width="25.33203125" customWidth="1"/>
    <col min="5" max="5" width="26" customWidth="1"/>
    <col min="6" max="6" width="23.88671875" customWidth="1"/>
  </cols>
  <sheetData>
    <row r="3" spans="1:6" x14ac:dyDescent="0.3">
      <c r="A3" t="s">
        <v>74</v>
      </c>
    </row>
    <row r="4" spans="1:6" x14ac:dyDescent="0.3">
      <c r="A4" t="s">
        <v>82</v>
      </c>
    </row>
    <row r="5" spans="1:6" x14ac:dyDescent="0.3">
      <c r="A5" t="s">
        <v>75</v>
      </c>
      <c r="B5" s="11" t="s">
        <v>76</v>
      </c>
      <c r="C5" t="s">
        <v>77</v>
      </c>
      <c r="D5" t="s">
        <v>78</v>
      </c>
      <c r="E5" t="s">
        <v>79</v>
      </c>
      <c r="F5" t="s">
        <v>80</v>
      </c>
    </row>
    <row r="6" spans="1:6" x14ac:dyDescent="0.3">
      <c r="A6" s="20" t="s">
        <v>27</v>
      </c>
      <c r="B6" s="21">
        <v>282</v>
      </c>
      <c r="C6" s="20" t="s">
        <v>81</v>
      </c>
      <c r="D6" s="20" t="s">
        <v>27</v>
      </c>
      <c r="E6" s="20">
        <v>248</v>
      </c>
      <c r="F6" s="20"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NY</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Leddick, Heather (OFA)</dc:creator>
  <cp:lastModifiedBy>Valerie Bogart</cp:lastModifiedBy>
  <dcterms:created xsi:type="dcterms:W3CDTF">2022-09-29T22:48:34Z</dcterms:created>
  <dcterms:modified xsi:type="dcterms:W3CDTF">2022-10-12T18:14:36Z</dcterms:modified>
</cp:coreProperties>
</file>