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FLRP\Research\Medicare Part D\ACEP-2026\Part D Plans in NYS\"/>
    </mc:Choice>
  </mc:AlternateContent>
  <bookViews>
    <workbookView xWindow="-105" yWindow="-105" windowWidth="19425" windowHeight="10305"/>
  </bookViews>
  <sheets>
    <sheet name="PDP -NYS " sheetId="1" r:id="rId1"/>
  </sheets>
  <definedNames>
    <definedName name="_xlnm._FilterDatabase" localSheetId="0" hidden="1">'PDP -NYS '!$A$1:$X$1</definedName>
    <definedName name="_xlnm.Print_Area" localSheetId="0">'PDP -NYS '!$A$1:$Y$14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1" l="1"/>
  <c r="Y4" i="1"/>
  <c r="Y3" i="1"/>
  <c r="Y2" i="1"/>
  <c r="Y8" i="1"/>
  <c r="Y9" i="1"/>
  <c r="Y10" i="1"/>
  <c r="Y11" i="1"/>
  <c r="Y7" i="1"/>
  <c r="Y6" i="1"/>
</calcChain>
</file>

<file path=xl/sharedStrings.xml><?xml version="1.0" encoding="utf-8"?>
<sst xmlns="http://schemas.openxmlformats.org/spreadsheetml/2006/main" count="177" uniqueCount="74">
  <si>
    <t>Contract Plan Segment ID</t>
  </si>
  <si>
    <t>Sanctioned Plan</t>
  </si>
  <si>
    <t>Parent Organization Name</t>
  </si>
  <si>
    <t>Contract Name</t>
  </si>
  <si>
    <t>Organization Marketing Name</t>
  </si>
  <si>
    <t>National PDP</t>
  </si>
  <si>
    <t>Drug Benefit Category</t>
  </si>
  <si>
    <t>Drug Benefit Type</t>
  </si>
  <si>
    <t>Low Income Subsidy (LIS) Auto Enrollment</t>
  </si>
  <si>
    <t>Offers Drug Tier with No Part D Deductible</t>
  </si>
  <si>
    <t>Annual Part D Deductible Amount</t>
  </si>
  <si>
    <t>Part D Basic Premium</t>
  </si>
  <si>
    <t>Part D Supplemental Premium</t>
  </si>
  <si>
    <t>Part D Total Premium</t>
  </si>
  <si>
    <t>Low Income Premium Subsidy (LIPS) Amount</t>
  </si>
  <si>
    <t>Part D LIPS (CMS Pays)</t>
  </si>
  <si>
    <t>Part D Low Income Beneficiary Premium Amount</t>
  </si>
  <si>
    <t>Part D Out-of-Pocket (OOP) Threshold</t>
  </si>
  <si>
    <t>Part D Summary Star Rating</t>
  </si>
  <si>
    <t>PDP Region Code</t>
  </si>
  <si>
    <t>S4802_077_0</t>
  </si>
  <si>
    <t>No</t>
  </si>
  <si>
    <t>Centene Corporation</t>
  </si>
  <si>
    <t>WELLCARE PRESCRIPTION INSURANCE, INC.</t>
  </si>
  <si>
    <t>Wellcare</t>
  </si>
  <si>
    <t>Wellcare Classic (PDP)</t>
  </si>
  <si>
    <t>Yes</t>
  </si>
  <si>
    <t>Basic</t>
  </si>
  <si>
    <t>Actuarially Equivalent Standard</t>
  </si>
  <si>
    <t>03</t>
  </si>
  <si>
    <t>S4802_138_0</t>
  </si>
  <si>
    <t>Wellcare Value Script (PDP)</t>
  </si>
  <si>
    <t>Enhanced</t>
  </si>
  <si>
    <t>Enhanced Alternative</t>
  </si>
  <si>
    <t>S5601_006_0</t>
  </si>
  <si>
    <t>CVS Health Corporation</t>
  </si>
  <si>
    <t>SILVERSCRIPT INSURANCE COMPANY</t>
  </si>
  <si>
    <t>Aetna Medicare</t>
  </si>
  <si>
    <t>SilverScript Choice (PDP)</t>
  </si>
  <si>
    <t>S5617_013_0</t>
  </si>
  <si>
    <t>Health Care Service Corporation</t>
  </si>
  <si>
    <t>MEDCO CONTAINMENT LIFE AND MEDCO CONTAINMENT NY</t>
  </si>
  <si>
    <t>Cigna HealthCare</t>
  </si>
  <si>
    <t>S5617_353_0</t>
  </si>
  <si>
    <t>S5884_216_0</t>
  </si>
  <si>
    <t>Humana Inc.</t>
  </si>
  <si>
    <t>Humana Insurance Co. &amp; Humana Insurance Co. of NY</t>
  </si>
  <si>
    <t>Humana</t>
  </si>
  <si>
    <t>S5884_217_0</t>
  </si>
  <si>
    <t>S5884_218_0</t>
  </si>
  <si>
    <t>S5921_379_0</t>
  </si>
  <si>
    <t>UnitedHealth Group, Inc.</t>
  </si>
  <si>
    <t>UNITEDHEALTHCARE INS. CO. &amp; UHC INS. CO. OF NY</t>
  </si>
  <si>
    <t>UnitedHealthcare</t>
  </si>
  <si>
    <t>S5921_382_0</t>
  </si>
  <si>
    <t>Cigna</t>
  </si>
  <si>
    <t>Cigna Extra Rx (PDP)</t>
  </si>
  <si>
    <t>S5617-248</t>
  </si>
  <si>
    <t>PLANS CLOSED in 2026</t>
  </si>
  <si>
    <t>Wellcare Medicare Rx Value Plus (PDP)</t>
  </si>
  <si>
    <t>S4802-206</t>
  </si>
  <si>
    <t xml:space="preserve"> </t>
  </si>
  <si>
    <t>2025 Premium</t>
  </si>
  <si>
    <t>NA</t>
  </si>
  <si>
    <t>Premium change              25-26</t>
  </si>
  <si>
    <t>Plan Name (with change from 2025)</t>
  </si>
  <si>
    <r>
      <rPr>
        <b/>
        <sz val="11"/>
        <color theme="1"/>
        <rFont val="Calibri"/>
        <family val="2"/>
        <scheme val="minor"/>
      </rPr>
      <t>AARP Medicare Rx Preferred from UH</t>
    </r>
    <r>
      <rPr>
        <sz val="11"/>
        <color theme="1"/>
        <rFont val="Calibri"/>
        <family val="2"/>
        <scheme val="minor"/>
      </rPr>
      <t>C (PDP)</t>
    </r>
  </si>
  <si>
    <r>
      <rPr>
        <b/>
        <sz val="11"/>
        <color theme="1"/>
        <rFont val="Calibri"/>
        <family val="2"/>
        <scheme val="minor"/>
      </rPr>
      <t xml:space="preserve">AARP Medicare Rx Saver from UHC </t>
    </r>
    <r>
      <rPr>
        <sz val="11"/>
        <color theme="1"/>
        <rFont val="Calibri"/>
        <family val="2"/>
        <scheme val="minor"/>
      </rPr>
      <t>(PDP)</t>
    </r>
  </si>
  <si>
    <r>
      <rPr>
        <b/>
        <sz val="11"/>
        <color theme="1"/>
        <rFont val="Calibri"/>
        <family val="2"/>
        <scheme val="minor"/>
      </rPr>
      <t>HealthSpring Assurance Rx</t>
    </r>
    <r>
      <rPr>
        <sz val="11"/>
        <color theme="1"/>
        <rFont val="Calibri"/>
        <family val="2"/>
        <scheme val="minor"/>
      </rPr>
      <t xml:space="preserve"> (PDP) (formerly </t>
    </r>
    <r>
      <rPr>
        <i/>
        <sz val="11"/>
        <color theme="1"/>
        <rFont val="Calibri"/>
        <family val="2"/>
        <scheme val="minor"/>
      </rPr>
      <t>CIGNA Assurance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</si>
  <si>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HealthSpring Extra Rx</t>
    </r>
    <r>
      <rPr>
        <sz val="11"/>
        <color theme="1"/>
        <rFont val="Calibri"/>
        <family val="2"/>
        <scheme val="minor"/>
      </rPr>
      <t xml:space="preserve"> (PDP)              (formerly</t>
    </r>
    <r>
      <rPr>
        <i/>
        <sz val="11"/>
        <color theme="1"/>
        <rFont val="Calibri"/>
        <family val="2"/>
        <scheme val="minor"/>
      </rPr>
      <t xml:space="preserve"> CIGNA Saver Rx))</t>
    </r>
  </si>
  <si>
    <r>
      <rPr>
        <b/>
        <sz val="11"/>
        <color theme="1"/>
        <rFont val="Calibri"/>
        <family val="2"/>
        <scheme val="minor"/>
      </rPr>
      <t>Humana Basic Rx Plan</t>
    </r>
    <r>
      <rPr>
        <sz val="11"/>
        <color theme="1"/>
        <rFont val="Calibri"/>
        <family val="2"/>
        <scheme val="minor"/>
      </rPr>
      <t xml:space="preserve"> (PDP)              (former ID was S5552-004)</t>
    </r>
  </si>
  <si>
    <r>
      <rPr>
        <b/>
        <sz val="11"/>
        <color theme="1"/>
        <rFont val="Calibri"/>
        <family val="2"/>
        <scheme val="minor"/>
      </rPr>
      <t>Humana Premier Rx Plan</t>
    </r>
    <r>
      <rPr>
        <sz val="11"/>
        <color theme="1"/>
        <rFont val="Calibri"/>
        <family val="2"/>
        <scheme val="minor"/>
      </rPr>
      <t xml:space="preserve"> (PDP)        (former ID was S5552-005)</t>
    </r>
  </si>
  <si>
    <r>
      <rPr>
        <b/>
        <sz val="11"/>
        <color theme="1"/>
        <rFont val="Calibri"/>
        <family val="2"/>
        <scheme val="minor"/>
      </rPr>
      <t>Humana Value Rx Plan</t>
    </r>
    <r>
      <rPr>
        <sz val="11"/>
        <color theme="1"/>
        <rFont val="Calibri"/>
        <family val="2"/>
        <scheme val="minor"/>
      </rPr>
      <t xml:space="preserve"> (PDP)            (former ID was S5552-006)</t>
    </r>
  </si>
  <si>
    <t>Benchmark plan - $0 premium with Extra Help  +      Auto-Enrollment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</si>
</sst>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Border="1"/>
    <xf numFmtId="0" fontId="5" fillId="0" borderId="1" xfId="2" applyFont="1" applyBorder="1" applyAlignment="1">
      <alignment vertical="top"/>
    </xf>
    <xf numFmtId="0" fontId="2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/>
    <xf numFmtId="8" fontId="0" fillId="0" borderId="1" xfId="0" applyNumberForma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8" fontId="0" fillId="3" borderId="1" xfId="0" applyNumberFormat="1" applyFill="1" applyBorder="1"/>
    <xf numFmtId="8" fontId="0" fillId="4" borderId="1" xfId="0" applyNumberFormat="1" applyFill="1" applyBorder="1"/>
    <xf numFmtId="8" fontId="0" fillId="0" borderId="1" xfId="0" applyNumberFormat="1" applyFill="1" applyBorder="1"/>
    <xf numFmtId="0" fontId="2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3" borderId="2" xfId="0" applyFill="1" applyBorder="1"/>
    <xf numFmtId="0" fontId="2" fillId="5" borderId="1" xfId="0" applyFont="1" applyFill="1" applyBorder="1" applyAlignment="1">
      <alignment wrapText="1"/>
    </xf>
    <xf numFmtId="8" fontId="0" fillId="5" borderId="1" xfId="0" applyNumberFormat="1" applyFill="1" applyBorder="1"/>
    <xf numFmtId="0" fontId="2" fillId="6" borderId="1" xfId="0" applyFont="1" applyFill="1" applyBorder="1" applyAlignment="1">
      <alignment wrapText="1"/>
    </xf>
    <xf numFmtId="8" fontId="0" fillId="6" borderId="1" xfId="0" applyNumberFormat="1" applyFill="1" applyBorder="1"/>
    <xf numFmtId="44" fontId="0" fillId="6" borderId="1" xfId="1" applyFont="1" applyFill="1" applyBorder="1"/>
    <xf numFmtId="0" fontId="0" fillId="0" borderId="1" xfId="0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44" fontId="5" fillId="6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3">
    <cellStyle name="Currency" xfId="1" builtinId="4"/>
    <cellStyle name="Normal" xfId="0" builtinId="0"/>
    <cellStyle name="Normal_PDP_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O1" workbookViewId="0">
      <selection activeCell="S9" sqref="S9"/>
    </sheetView>
  </sheetViews>
  <sheetFormatPr defaultRowHeight="15" x14ac:dyDescent="0.25"/>
  <cols>
    <col min="1" max="1" width="13" customWidth="1"/>
    <col min="2" max="2" width="0" style="1" hidden="1" customWidth="1"/>
    <col min="3" max="3" width="19.140625" hidden="1" customWidth="1"/>
    <col min="4" max="4" width="31.5703125" style="2" hidden="1" customWidth="1"/>
    <col min="5" max="5" width="17.42578125" customWidth="1"/>
    <col min="6" max="6" width="30" customWidth="1"/>
    <col min="8" max="8" width="10.7109375" customWidth="1"/>
    <col min="9" max="9" width="10.42578125" hidden="1" customWidth="1"/>
    <col min="15" max="15" width="30" customWidth="1"/>
    <col min="19" max="19" width="12.140625" customWidth="1"/>
    <col min="22" max="22" width="9.7109375" style="36" customWidth="1"/>
    <col min="23" max="23" width="9.140625" style="1"/>
    <col min="25" max="25" width="10.85546875" customWidth="1"/>
  </cols>
  <sheetData>
    <row r="1" spans="1:25" s="12" customFormat="1" ht="105" x14ac:dyDescent="0.25">
      <c r="A1" s="12" t="s">
        <v>0</v>
      </c>
      <c r="B1" s="13" t="s">
        <v>1</v>
      </c>
      <c r="C1" s="12" t="s">
        <v>2</v>
      </c>
      <c r="D1" s="14" t="s">
        <v>3</v>
      </c>
      <c r="E1" s="3" t="s">
        <v>4</v>
      </c>
      <c r="F1" s="34" t="s">
        <v>65</v>
      </c>
      <c r="G1" s="13" t="s">
        <v>5</v>
      </c>
      <c r="H1" s="39" t="s">
        <v>73</v>
      </c>
      <c r="I1" s="13" t="s">
        <v>8</v>
      </c>
      <c r="J1" s="13" t="s">
        <v>9</v>
      </c>
      <c r="K1" s="30" t="s">
        <v>10</v>
      </c>
      <c r="L1" s="12" t="s">
        <v>11</v>
      </c>
      <c r="M1" s="12" t="s">
        <v>12</v>
      </c>
      <c r="N1" s="24" t="s">
        <v>13</v>
      </c>
      <c r="O1" s="34" t="s">
        <v>65</v>
      </c>
      <c r="P1" s="12" t="s">
        <v>14</v>
      </c>
      <c r="Q1" s="12" t="s">
        <v>15</v>
      </c>
      <c r="R1" s="4" t="s">
        <v>16</v>
      </c>
      <c r="S1" s="12" t="s">
        <v>17</v>
      </c>
      <c r="T1" s="12" t="s">
        <v>18</v>
      </c>
      <c r="U1" s="13" t="s">
        <v>6</v>
      </c>
      <c r="V1" s="13" t="s">
        <v>7</v>
      </c>
      <c r="W1" s="13" t="s">
        <v>19</v>
      </c>
      <c r="X1" s="26" t="s">
        <v>62</v>
      </c>
      <c r="Y1" s="26" t="s">
        <v>64</v>
      </c>
    </row>
    <row r="2" spans="1:25" s="21" customFormat="1" ht="30" x14ac:dyDescent="0.25">
      <c r="A2" s="21" t="s">
        <v>54</v>
      </c>
      <c r="B2" s="22" t="s">
        <v>21</v>
      </c>
      <c r="C2" s="21" t="s">
        <v>51</v>
      </c>
      <c r="D2" s="21" t="s">
        <v>52</v>
      </c>
      <c r="E2" s="21" t="s">
        <v>53</v>
      </c>
      <c r="F2" s="29" t="s">
        <v>66</v>
      </c>
      <c r="G2" s="21" t="s">
        <v>26</v>
      </c>
      <c r="H2" s="29" t="s">
        <v>63</v>
      </c>
      <c r="I2" s="29" t="s">
        <v>63</v>
      </c>
      <c r="J2" s="21" t="s">
        <v>26</v>
      </c>
      <c r="K2" s="19">
        <v>130</v>
      </c>
      <c r="L2" s="19">
        <v>131.19999999999999</v>
      </c>
      <c r="M2" s="19">
        <v>32.5</v>
      </c>
      <c r="N2" s="25">
        <v>163.69999999999999</v>
      </c>
      <c r="O2" s="29" t="s">
        <v>66</v>
      </c>
      <c r="P2" s="19">
        <v>58.82</v>
      </c>
      <c r="Q2" s="19">
        <v>58.8</v>
      </c>
      <c r="R2" s="19">
        <v>104.9</v>
      </c>
      <c r="S2" s="19">
        <v>2100</v>
      </c>
      <c r="U2" s="21" t="s">
        <v>32</v>
      </c>
      <c r="V2" s="37" t="s">
        <v>33</v>
      </c>
      <c r="W2" s="40" t="s">
        <v>29</v>
      </c>
      <c r="X2" s="33">
        <v>113.7</v>
      </c>
      <c r="Y2" s="27">
        <f t="shared" ref="Y2:Y11" si="0">SUM(N2-X2)</f>
        <v>49.999999999999986</v>
      </c>
    </row>
    <row r="3" spans="1:25" s="21" customFormat="1" ht="39" x14ac:dyDescent="0.25">
      <c r="A3" s="21" t="s">
        <v>50</v>
      </c>
      <c r="B3" s="22" t="s">
        <v>21</v>
      </c>
      <c r="C3" s="21" t="s">
        <v>51</v>
      </c>
      <c r="D3" s="21" t="s">
        <v>52</v>
      </c>
      <c r="E3" s="21" t="s">
        <v>53</v>
      </c>
      <c r="F3" s="29" t="s">
        <v>67</v>
      </c>
      <c r="G3" s="21" t="s">
        <v>26</v>
      </c>
      <c r="H3" s="29" t="s">
        <v>21</v>
      </c>
      <c r="I3" s="29" t="s">
        <v>63</v>
      </c>
      <c r="J3" s="21" t="s">
        <v>63</v>
      </c>
      <c r="K3" s="19">
        <v>615</v>
      </c>
      <c r="L3" s="19">
        <v>105.8</v>
      </c>
      <c r="M3" s="19">
        <v>0</v>
      </c>
      <c r="N3" s="25">
        <v>105.8</v>
      </c>
      <c r="O3" s="29" t="s">
        <v>67</v>
      </c>
      <c r="P3" s="19">
        <v>58.82</v>
      </c>
      <c r="Q3" s="19">
        <v>58.8</v>
      </c>
      <c r="R3" s="19">
        <v>47</v>
      </c>
      <c r="S3" s="19">
        <v>2100</v>
      </c>
      <c r="U3" s="21" t="s">
        <v>27</v>
      </c>
      <c r="V3" s="37" t="s">
        <v>28</v>
      </c>
      <c r="W3" s="40" t="s">
        <v>29</v>
      </c>
      <c r="X3" s="28">
        <v>128.1</v>
      </c>
      <c r="Y3" s="27">
        <f t="shared" si="0"/>
        <v>-22.299999999999997</v>
      </c>
    </row>
    <row r="4" spans="1:25" s="6" customFormat="1" ht="36.75" customHeight="1" x14ac:dyDescent="0.25">
      <c r="A4" s="6" t="s">
        <v>39</v>
      </c>
      <c r="B4" s="15" t="s">
        <v>21</v>
      </c>
      <c r="C4" s="6" t="s">
        <v>40</v>
      </c>
      <c r="D4" s="16" t="s">
        <v>41</v>
      </c>
      <c r="E4" s="5" t="s">
        <v>42</v>
      </c>
      <c r="F4" s="29" t="s">
        <v>68</v>
      </c>
      <c r="G4" s="6" t="s">
        <v>21</v>
      </c>
      <c r="H4" s="31" t="s">
        <v>26</v>
      </c>
      <c r="I4" s="31" t="s">
        <v>26</v>
      </c>
      <c r="J4" s="6" t="s">
        <v>63</v>
      </c>
      <c r="K4" s="11">
        <v>615</v>
      </c>
      <c r="L4" s="11">
        <v>35.700000000000003</v>
      </c>
      <c r="M4" s="11">
        <v>0</v>
      </c>
      <c r="N4" s="25">
        <v>35.700000000000003</v>
      </c>
      <c r="O4" s="29" t="s">
        <v>68</v>
      </c>
      <c r="P4" s="11">
        <v>58.82</v>
      </c>
      <c r="Q4" s="11">
        <v>35.700000000000003</v>
      </c>
      <c r="R4" s="18">
        <v>0</v>
      </c>
      <c r="S4" s="11">
        <v>2100</v>
      </c>
      <c r="U4" s="6" t="s">
        <v>27</v>
      </c>
      <c r="V4" s="38" t="s">
        <v>28</v>
      </c>
      <c r="W4" s="41" t="s">
        <v>29</v>
      </c>
      <c r="X4" s="28">
        <v>48.9</v>
      </c>
      <c r="Y4" s="27">
        <f t="shared" si="0"/>
        <v>-13.199999999999996</v>
      </c>
    </row>
    <row r="5" spans="1:25" s="6" customFormat="1" ht="30" x14ac:dyDescent="0.25">
      <c r="A5" s="6" t="s">
        <v>43</v>
      </c>
      <c r="B5" s="15" t="s">
        <v>21</v>
      </c>
      <c r="C5" s="6" t="s">
        <v>40</v>
      </c>
      <c r="D5" s="16" t="s">
        <v>41</v>
      </c>
      <c r="E5" s="5" t="s">
        <v>42</v>
      </c>
      <c r="F5" s="29" t="s">
        <v>69</v>
      </c>
      <c r="G5" s="6" t="s">
        <v>21</v>
      </c>
      <c r="H5" s="32" t="s">
        <v>63</v>
      </c>
      <c r="I5" s="32" t="s">
        <v>63</v>
      </c>
      <c r="J5" s="6" t="s">
        <v>26</v>
      </c>
      <c r="K5" s="11">
        <v>615</v>
      </c>
      <c r="L5" s="11">
        <v>73.400000000000006</v>
      </c>
      <c r="M5" s="11">
        <v>18.2</v>
      </c>
      <c r="N5" s="25">
        <v>91.6</v>
      </c>
      <c r="O5" s="29" t="s">
        <v>69</v>
      </c>
      <c r="P5" s="11">
        <v>58.82</v>
      </c>
      <c r="Q5" s="11">
        <v>58.8</v>
      </c>
      <c r="R5" s="17">
        <v>32.799999999999997</v>
      </c>
      <c r="S5" s="11">
        <v>2100</v>
      </c>
      <c r="U5" s="6" t="s">
        <v>32</v>
      </c>
      <c r="V5" s="38" t="s">
        <v>33</v>
      </c>
      <c r="W5" s="41" t="s">
        <v>29</v>
      </c>
      <c r="X5" s="28">
        <v>41.6</v>
      </c>
      <c r="Y5" s="27">
        <f t="shared" si="0"/>
        <v>49.999999999999993</v>
      </c>
    </row>
    <row r="6" spans="1:25" s="6" customFormat="1" ht="39" x14ac:dyDescent="0.25">
      <c r="A6" s="6" t="s">
        <v>44</v>
      </c>
      <c r="B6" s="15" t="s">
        <v>21</v>
      </c>
      <c r="C6" s="6" t="s">
        <v>45</v>
      </c>
      <c r="D6" s="16" t="s">
        <v>46</v>
      </c>
      <c r="E6" s="5" t="s">
        <v>47</v>
      </c>
      <c r="F6" s="29" t="s">
        <v>70</v>
      </c>
      <c r="G6" s="6" t="s">
        <v>26</v>
      </c>
      <c r="H6" s="32" t="s">
        <v>21</v>
      </c>
      <c r="I6" s="32" t="s">
        <v>63</v>
      </c>
      <c r="J6" s="6" t="s">
        <v>63</v>
      </c>
      <c r="K6" s="11">
        <v>615</v>
      </c>
      <c r="L6" s="11">
        <v>140.9</v>
      </c>
      <c r="M6" s="11">
        <v>0</v>
      </c>
      <c r="N6" s="25">
        <v>140.9</v>
      </c>
      <c r="O6" s="29" t="s">
        <v>70</v>
      </c>
      <c r="P6" s="11">
        <v>58.82</v>
      </c>
      <c r="Q6" s="11">
        <v>58.8</v>
      </c>
      <c r="R6" s="17">
        <v>82.1</v>
      </c>
      <c r="S6" s="11">
        <v>2100</v>
      </c>
      <c r="U6" s="6" t="s">
        <v>27</v>
      </c>
      <c r="V6" s="38" t="s">
        <v>28</v>
      </c>
      <c r="W6" s="41" t="s">
        <v>29</v>
      </c>
      <c r="X6" s="28">
        <v>120.6</v>
      </c>
      <c r="Y6" s="27">
        <f t="shared" si="0"/>
        <v>20.300000000000011</v>
      </c>
    </row>
    <row r="7" spans="1:25" s="6" customFormat="1" ht="30" x14ac:dyDescent="0.25">
      <c r="A7" s="6" t="s">
        <v>48</v>
      </c>
      <c r="B7" s="15" t="s">
        <v>21</v>
      </c>
      <c r="C7" s="6" t="s">
        <v>45</v>
      </c>
      <c r="D7" s="16" t="s">
        <v>46</v>
      </c>
      <c r="E7" s="5" t="s">
        <v>47</v>
      </c>
      <c r="F7" s="29" t="s">
        <v>71</v>
      </c>
      <c r="G7" s="6" t="s">
        <v>26</v>
      </c>
      <c r="H7" s="32" t="s">
        <v>63</v>
      </c>
      <c r="I7" s="32" t="s">
        <v>63</v>
      </c>
      <c r="J7" s="6" t="s">
        <v>63</v>
      </c>
      <c r="K7" s="11">
        <v>0</v>
      </c>
      <c r="L7" s="11">
        <v>129.6</v>
      </c>
      <c r="M7" s="11">
        <v>44</v>
      </c>
      <c r="N7" s="25">
        <v>173.6</v>
      </c>
      <c r="O7" s="29" t="s">
        <v>71</v>
      </c>
      <c r="P7" s="11">
        <v>58.82</v>
      </c>
      <c r="Q7" s="11">
        <v>58.8</v>
      </c>
      <c r="R7" s="17">
        <v>114.8</v>
      </c>
      <c r="S7" s="11">
        <v>2100</v>
      </c>
      <c r="U7" s="6" t="s">
        <v>32</v>
      </c>
      <c r="V7" s="38" t="s">
        <v>33</v>
      </c>
      <c r="W7" s="41" t="s">
        <v>29</v>
      </c>
      <c r="X7" s="28">
        <v>170.4</v>
      </c>
      <c r="Y7" s="27">
        <f t="shared" si="0"/>
        <v>3.1999999999999886</v>
      </c>
    </row>
    <row r="8" spans="1:25" s="6" customFormat="1" ht="30" x14ac:dyDescent="0.25">
      <c r="A8" s="6" t="s">
        <v>49</v>
      </c>
      <c r="B8" s="15" t="s">
        <v>21</v>
      </c>
      <c r="C8" s="6" t="s">
        <v>45</v>
      </c>
      <c r="D8" s="16" t="s">
        <v>46</v>
      </c>
      <c r="E8" s="5" t="s">
        <v>47</v>
      </c>
      <c r="F8" s="29" t="s">
        <v>72</v>
      </c>
      <c r="G8" s="6" t="s">
        <v>26</v>
      </c>
      <c r="H8" s="32" t="s">
        <v>63</v>
      </c>
      <c r="I8" s="32" t="s">
        <v>63</v>
      </c>
      <c r="J8" s="6" t="s">
        <v>26</v>
      </c>
      <c r="K8" s="11">
        <v>601</v>
      </c>
      <c r="L8" s="11">
        <v>137.9</v>
      </c>
      <c r="M8" s="11">
        <v>21</v>
      </c>
      <c r="N8" s="25">
        <v>158.9</v>
      </c>
      <c r="O8" s="29" t="s">
        <v>72</v>
      </c>
      <c r="P8" s="11">
        <v>58.82</v>
      </c>
      <c r="Q8" s="11">
        <v>58.8</v>
      </c>
      <c r="R8" s="17">
        <v>100.1</v>
      </c>
      <c r="S8" s="11">
        <v>2100</v>
      </c>
      <c r="U8" s="6" t="s">
        <v>32</v>
      </c>
      <c r="V8" s="38" t="s">
        <v>33</v>
      </c>
      <c r="W8" s="41" t="s">
        <v>29</v>
      </c>
      <c r="X8" s="28">
        <v>108.9</v>
      </c>
      <c r="Y8" s="27">
        <f t="shared" si="0"/>
        <v>50</v>
      </c>
    </row>
    <row r="9" spans="1:25" s="6" customFormat="1" ht="39" x14ac:dyDescent="0.25">
      <c r="A9" s="6" t="s">
        <v>34</v>
      </c>
      <c r="B9" s="15" t="s">
        <v>21</v>
      </c>
      <c r="C9" s="6" t="s">
        <v>35</v>
      </c>
      <c r="D9" s="16" t="s">
        <v>36</v>
      </c>
      <c r="E9" s="5" t="s">
        <v>37</v>
      </c>
      <c r="F9" s="20" t="s">
        <v>38</v>
      </c>
      <c r="G9" s="6" t="s">
        <v>21</v>
      </c>
      <c r="H9" s="32" t="s">
        <v>21</v>
      </c>
      <c r="I9" s="32" t="s">
        <v>63</v>
      </c>
      <c r="J9" s="6" t="s">
        <v>63</v>
      </c>
      <c r="K9" s="11">
        <v>615</v>
      </c>
      <c r="L9" s="11">
        <v>116</v>
      </c>
      <c r="M9" s="11">
        <v>0</v>
      </c>
      <c r="N9" s="25">
        <v>116</v>
      </c>
      <c r="O9" s="20" t="s">
        <v>38</v>
      </c>
      <c r="P9" s="11">
        <v>58.82</v>
      </c>
      <c r="Q9" s="11">
        <v>58.8</v>
      </c>
      <c r="R9" s="17">
        <v>57.2</v>
      </c>
      <c r="S9" s="11">
        <v>2100</v>
      </c>
      <c r="U9" s="6" t="s">
        <v>27</v>
      </c>
      <c r="V9" s="38" t="s">
        <v>28</v>
      </c>
      <c r="W9" s="41" t="s">
        <v>29</v>
      </c>
      <c r="X9" s="28">
        <v>66</v>
      </c>
      <c r="Y9" s="27">
        <f t="shared" si="0"/>
        <v>50</v>
      </c>
    </row>
    <row r="10" spans="1:25" s="21" customFormat="1" ht="39" x14ac:dyDescent="0.25">
      <c r="A10" s="21" t="s">
        <v>20</v>
      </c>
      <c r="B10" s="22" t="s">
        <v>21</v>
      </c>
      <c r="C10" s="21" t="s">
        <v>22</v>
      </c>
      <c r="D10" s="21" t="s">
        <v>23</v>
      </c>
      <c r="E10" s="21" t="s">
        <v>24</v>
      </c>
      <c r="F10" s="20" t="s">
        <v>25</v>
      </c>
      <c r="G10" s="21" t="s">
        <v>26</v>
      </c>
      <c r="H10" s="31" t="s">
        <v>26</v>
      </c>
      <c r="I10" s="31" t="s">
        <v>26</v>
      </c>
      <c r="J10" s="21" t="s">
        <v>63</v>
      </c>
      <c r="K10" s="19">
        <v>615</v>
      </c>
      <c r="L10" s="19">
        <v>45.7</v>
      </c>
      <c r="M10" s="19">
        <v>0</v>
      </c>
      <c r="N10" s="25">
        <v>45.7</v>
      </c>
      <c r="O10" s="20" t="s">
        <v>25</v>
      </c>
      <c r="P10" s="19">
        <v>58.82</v>
      </c>
      <c r="Q10" s="19">
        <v>45.7</v>
      </c>
      <c r="R10" s="18">
        <v>0</v>
      </c>
      <c r="S10" s="19">
        <v>2100</v>
      </c>
      <c r="U10" s="21" t="s">
        <v>27</v>
      </c>
      <c r="V10" s="37" t="s">
        <v>28</v>
      </c>
      <c r="W10" s="40" t="s">
        <v>29</v>
      </c>
      <c r="X10" s="28">
        <v>55.3</v>
      </c>
      <c r="Y10" s="27">
        <f t="shared" si="0"/>
        <v>-9.5999999999999943</v>
      </c>
    </row>
    <row r="11" spans="1:25" s="21" customFormat="1" ht="26.25" x14ac:dyDescent="0.25">
      <c r="A11" s="21" t="s">
        <v>30</v>
      </c>
      <c r="B11" s="22" t="s">
        <v>21</v>
      </c>
      <c r="C11" s="21" t="s">
        <v>22</v>
      </c>
      <c r="D11" s="21" t="s">
        <v>23</v>
      </c>
      <c r="E11" s="21" t="s">
        <v>24</v>
      </c>
      <c r="F11" s="20" t="s">
        <v>31</v>
      </c>
      <c r="G11" s="21" t="s">
        <v>26</v>
      </c>
      <c r="H11" s="29" t="s">
        <v>63</v>
      </c>
      <c r="I11" s="29" t="s">
        <v>63</v>
      </c>
      <c r="J11" s="29" t="s">
        <v>26</v>
      </c>
      <c r="K11" s="19">
        <v>615</v>
      </c>
      <c r="L11" s="19">
        <v>21.5</v>
      </c>
      <c r="M11" s="19">
        <v>20.9</v>
      </c>
      <c r="N11" s="25">
        <v>42.4</v>
      </c>
      <c r="O11" s="20" t="s">
        <v>31</v>
      </c>
      <c r="P11" s="19">
        <v>58.82</v>
      </c>
      <c r="Q11" s="19">
        <v>21.5</v>
      </c>
      <c r="R11" s="19">
        <v>20.9</v>
      </c>
      <c r="S11" s="19">
        <v>2100</v>
      </c>
      <c r="U11" s="21" t="s">
        <v>32</v>
      </c>
      <c r="V11" s="37" t="s">
        <v>33</v>
      </c>
      <c r="W11" s="40" t="s">
        <v>29</v>
      </c>
      <c r="X11" s="28">
        <v>38.700000000000003</v>
      </c>
      <c r="Y11" s="27">
        <f t="shared" si="0"/>
        <v>3.6999999999999957</v>
      </c>
    </row>
    <row r="12" spans="1:25" x14ac:dyDescent="0.25">
      <c r="A12" s="8" t="s">
        <v>58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U12" s="10"/>
      <c r="V12" s="35"/>
    </row>
    <row r="13" spans="1:25" x14ac:dyDescent="0.25">
      <c r="A13" s="7" t="s">
        <v>57</v>
      </c>
      <c r="E13" s="7" t="s">
        <v>55</v>
      </c>
      <c r="F13" s="7" t="s">
        <v>56</v>
      </c>
      <c r="O13" s="7" t="s">
        <v>56</v>
      </c>
    </row>
    <row r="14" spans="1:25" x14ac:dyDescent="0.25">
      <c r="A14" s="7" t="s">
        <v>60</v>
      </c>
      <c r="B14" s="7" t="s">
        <v>59</v>
      </c>
      <c r="C14" s="7" t="s">
        <v>60</v>
      </c>
      <c r="E14" s="23" t="s">
        <v>24</v>
      </c>
      <c r="F14" s="7" t="s">
        <v>59</v>
      </c>
      <c r="O14" s="7" t="s">
        <v>59</v>
      </c>
    </row>
    <row r="15" spans="1:25" x14ac:dyDescent="0.25">
      <c r="A15" t="s">
        <v>61</v>
      </c>
    </row>
  </sheetData>
  <autoFilter ref="A1:X1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PDP -NYS </vt:lpstr>
      <vt:lpstr>'PDP -NYS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Bogart</dc:creator>
  <cp:lastModifiedBy>Valerie Bogart</cp:lastModifiedBy>
  <cp:lastPrinted>2025-10-09T02:04:23Z</cp:lastPrinted>
  <dcterms:created xsi:type="dcterms:W3CDTF">2025-09-30T18:42:33Z</dcterms:created>
  <dcterms:modified xsi:type="dcterms:W3CDTF">2025-10-09T02:12:34Z</dcterms:modified>
</cp:coreProperties>
</file>